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1\"/>
    </mc:Choice>
  </mc:AlternateContent>
  <bookViews>
    <workbookView xWindow="0" yWindow="0" windowWidth="13174" windowHeight="13260"/>
  </bookViews>
  <sheets>
    <sheet name="11-1 Løs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7" i="1"/>
  <c r="E8" i="1"/>
  <c r="E9" i="1"/>
  <c r="D10" i="1"/>
  <c r="M18" i="1" s="1"/>
  <c r="C17" i="1"/>
  <c r="D17" i="1"/>
  <c r="E17" i="1"/>
  <c r="E18" i="1"/>
  <c r="E19" i="1"/>
  <c r="D20" i="1"/>
  <c r="N21" i="1"/>
  <c r="C43" i="1" l="1"/>
  <c r="E43" i="1" s="1"/>
  <c r="E20" i="1"/>
  <c r="E31" i="1" s="1"/>
  <c r="D47" i="1"/>
  <c r="F10" i="1"/>
  <c r="D30" i="1" s="1"/>
  <c r="E10" i="1"/>
  <c r="D41" i="1"/>
  <c r="D43" i="1"/>
  <c r="E48" i="1"/>
  <c r="M17" i="1"/>
  <c r="M20" i="1" s="1"/>
  <c r="M21" i="1" s="1"/>
  <c r="O21" i="1" s="1"/>
  <c r="N22" i="1" s="1"/>
  <c r="C41" i="1"/>
  <c r="M22" i="1"/>
  <c r="D42" i="1"/>
  <c r="E42" i="1" s="1"/>
  <c r="D25" i="1"/>
  <c r="E25" i="1" s="1"/>
  <c r="E51" i="1"/>
  <c r="E34" i="1"/>
  <c r="O22" i="1" l="1"/>
  <c r="C26" i="1"/>
  <c r="E26" i="1"/>
  <c r="E27" i="1" s="1"/>
  <c r="E35" i="1" s="1"/>
  <c r="E36" i="1" s="1"/>
  <c r="D26" i="1"/>
  <c r="C30" i="1"/>
  <c r="E30" i="1" s="1"/>
  <c r="E32" i="1" s="1"/>
  <c r="E44" i="1"/>
  <c r="E52" i="1" s="1"/>
  <c r="E53" i="1" s="1"/>
  <c r="C47" i="1"/>
  <c r="E47" i="1" s="1"/>
  <c r="E49" i="1" s="1"/>
  <c r="E41" i="1"/>
</calcChain>
</file>

<file path=xl/sharedStrings.xml><?xml version="1.0" encoding="utf-8"?>
<sst xmlns="http://schemas.openxmlformats.org/spreadsheetml/2006/main" count="47" uniqueCount="30">
  <si>
    <t>Gjenanskaffelseskost 31.12.</t>
  </si>
  <si>
    <t>Ek 31.12.</t>
  </si>
  <si>
    <t>Resultat</t>
  </si>
  <si>
    <t>Ek 1.1.</t>
  </si>
  <si>
    <t>Sum eiendeler</t>
  </si>
  <si>
    <t>Varelager</t>
  </si>
  <si>
    <t>Kontanter</t>
  </si>
  <si>
    <t>BALANSE UB</t>
  </si>
  <si>
    <t>Varekostnad:</t>
  </si>
  <si>
    <t>Salgsinntekt:</t>
  </si>
  <si>
    <t>Verdi varelager</t>
  </si>
  <si>
    <t>Gjennomsnittspris</t>
  </si>
  <si>
    <t>Sum antall:</t>
  </si>
  <si>
    <t>IB:</t>
  </si>
  <si>
    <t xml:space="preserve">Sum verdi IB + innkjøp </t>
  </si>
  <si>
    <t>Nr</t>
  </si>
  <si>
    <t>Lifometoden:</t>
  </si>
  <si>
    <t>Lager 31.12.</t>
  </si>
  <si>
    <t>IB</t>
  </si>
  <si>
    <t>Innkjøp</t>
  </si>
  <si>
    <t>Stk</t>
  </si>
  <si>
    <t>Pris</t>
  </si>
  <si>
    <t>Varekjøp</t>
  </si>
  <si>
    <t>a) Fifometoden:</t>
  </si>
  <si>
    <t>b) Gjennomsnittskost-metoden</t>
  </si>
  <si>
    <t>Oppgave 11-1 Løsning</t>
  </si>
  <si>
    <t xml:space="preserve"> + kjøp</t>
  </si>
  <si>
    <t xml:space="preserve"> = verdien av lager UB</t>
  </si>
  <si>
    <t xml:space="preserve"> - lager UB</t>
  </si>
  <si>
    <t xml:space="preserve"> = Varekostnad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</si>
</sst>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1" applyFont="1"/>
    <xf numFmtId="3" fontId="2" fillId="0" borderId="1" xfId="1" applyNumberFormat="1" applyFont="1" applyBorder="1"/>
    <xf numFmtId="3" fontId="2" fillId="0" borderId="0" xfId="1" applyNumberFormat="1" applyFont="1"/>
    <xf numFmtId="164" fontId="2" fillId="0" borderId="0" xfId="2" applyNumberFormat="1" applyFont="1"/>
    <xf numFmtId="3" fontId="2" fillId="0" borderId="0" xfId="1" applyNumberFormat="1" applyFont="1" applyBorder="1"/>
    <xf numFmtId="3" fontId="2" fillId="0" borderId="2" xfId="1" applyNumberFormat="1" applyFont="1" applyBorder="1"/>
    <xf numFmtId="4" fontId="2" fillId="0" borderId="0" xfId="1" applyNumberFormat="1" applyFont="1"/>
    <xf numFmtId="0" fontId="2" fillId="0" borderId="0" xfId="1" applyFont="1" applyBorder="1"/>
    <xf numFmtId="2" fontId="2" fillId="0" borderId="0" xfId="1" applyNumberFormat="1" applyFont="1"/>
    <xf numFmtId="0" fontId="2" fillId="0" borderId="1" xfId="1" applyFont="1" applyBorder="1"/>
    <xf numFmtId="0" fontId="2" fillId="0" borderId="0" xfId="1" applyFont="1" applyAlignment="1">
      <alignment horizontal="right"/>
    </xf>
    <xf numFmtId="0" fontId="3" fillId="0" borderId="0" xfId="1" applyFont="1"/>
    <xf numFmtId="0" fontId="2" fillId="0" borderId="3" xfId="1" applyFont="1" applyBorder="1"/>
    <xf numFmtId="0" fontId="2" fillId="0" borderId="4" xfId="1" applyFont="1" applyBorder="1"/>
    <xf numFmtId="0" fontId="2" fillId="0" borderId="1" xfId="1" applyFont="1" applyBorder="1" applyAlignment="1">
      <alignment horizontal="right"/>
    </xf>
    <xf numFmtId="0" fontId="4" fillId="0" borderId="0" xfId="1" applyFont="1"/>
    <xf numFmtId="0" fontId="2" fillId="0" borderId="0" xfId="1" applyFont="1" applyAlignment="1">
      <alignment horizontal="center"/>
    </xf>
    <xf numFmtId="43" fontId="2" fillId="0" borderId="0" xfId="3" applyFont="1"/>
  </cellXfs>
  <cellStyles count="4">
    <cellStyle name="Comma" xfId="3" builtinId="3"/>
    <cellStyle name="Normal" xfId="0" builtinId="0"/>
    <cellStyle name="Normal_Spørsmål Finansregnskap 2000" xfId="1"/>
    <cellStyle name="Tusenskille_Spørsmål Finansregnskap 200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7"/>
  <sheetViews>
    <sheetView showGridLines="0" tabSelected="1" workbookViewId="0">
      <selection activeCell="N22" sqref="N22"/>
    </sheetView>
  </sheetViews>
  <sheetFormatPr defaultColWidth="11.3828125" defaultRowHeight="12.9" x14ac:dyDescent="0.35"/>
  <cols>
    <col min="1" max="1" width="4.15234375" style="1" customWidth="1"/>
    <col min="2" max="2" width="11.53515625" style="1" customWidth="1"/>
    <col min="3" max="3" width="8.3828125" style="1" customWidth="1"/>
    <col min="4" max="4" width="9.15234375" style="1" customWidth="1"/>
    <col min="5" max="5" width="8.84375" style="1" customWidth="1"/>
    <col min="6" max="6" width="8.69140625" style="1" hidden="1" customWidth="1"/>
    <col min="7" max="7" width="12.69140625" style="1" hidden="1" customWidth="1"/>
    <col min="8" max="9" width="8.69140625" style="1" customWidth="1"/>
    <col min="10" max="10" width="9.3046875" style="1" customWidth="1"/>
    <col min="11" max="11" width="8.69140625" style="1" customWidth="1"/>
    <col min="12" max="12" width="29.3828125" style="1" bestFit="1" customWidth="1"/>
    <col min="13" max="13" width="8.53515625" style="1" customWidth="1"/>
    <col min="14" max="14" width="9.69140625" style="1" customWidth="1"/>
    <col min="15" max="15" width="8" style="1" customWidth="1"/>
    <col min="16" max="16384" width="11.3828125" style="1"/>
  </cols>
  <sheetData>
    <row r="2" spans="1:12" x14ac:dyDescent="0.35">
      <c r="A2" s="12"/>
      <c r="B2" s="16" t="s">
        <v>25</v>
      </c>
    </row>
    <row r="4" spans="1:12" x14ac:dyDescent="0.35">
      <c r="B4" s="15" t="s">
        <v>22</v>
      </c>
      <c r="C4" s="15" t="s">
        <v>21</v>
      </c>
      <c r="D4" s="15" t="s">
        <v>20</v>
      </c>
      <c r="E4" s="15" t="s">
        <v>19</v>
      </c>
    </row>
    <row r="5" spans="1:12" x14ac:dyDescent="0.35">
      <c r="B5" s="11" t="s">
        <v>18</v>
      </c>
      <c r="C5" s="1">
        <v>8</v>
      </c>
      <c r="D5" s="1">
        <v>50</v>
      </c>
      <c r="E5" s="3">
        <f>+C5*D5</f>
        <v>400</v>
      </c>
    </row>
    <row r="6" spans="1:12" x14ac:dyDescent="0.35">
      <c r="E6" s="3"/>
    </row>
    <row r="7" spans="1:12" x14ac:dyDescent="0.35">
      <c r="B7" s="1">
        <v>1</v>
      </c>
      <c r="C7" s="1">
        <v>10</v>
      </c>
      <c r="D7" s="1">
        <v>100</v>
      </c>
      <c r="E7" s="3">
        <f>+C7*D7</f>
        <v>1000</v>
      </c>
    </row>
    <row r="8" spans="1:12" x14ac:dyDescent="0.35">
      <c r="B8" s="1">
        <v>2</v>
      </c>
      <c r="C8" s="1">
        <v>12</v>
      </c>
      <c r="D8" s="1">
        <v>70</v>
      </c>
      <c r="E8" s="3">
        <f>+C8*D8</f>
        <v>840</v>
      </c>
    </row>
    <row r="9" spans="1:12" x14ac:dyDescent="0.35">
      <c r="B9" s="1">
        <v>3</v>
      </c>
      <c r="C9" s="1">
        <v>15</v>
      </c>
      <c r="D9" s="1">
        <v>40</v>
      </c>
      <c r="E9" s="3">
        <f>+C9*D9</f>
        <v>600</v>
      </c>
    </row>
    <row r="10" spans="1:12" x14ac:dyDescent="0.35">
      <c r="B10" s="11"/>
      <c r="D10" s="10">
        <f>SUM(D5:D9)</f>
        <v>260</v>
      </c>
      <c r="E10" s="2">
        <f>SUM(E5:E9)</f>
        <v>2840</v>
      </c>
      <c r="F10" s="2">
        <f>SUM(E7:E9)</f>
        <v>2440</v>
      </c>
    </row>
    <row r="11" spans="1:12" x14ac:dyDescent="0.35">
      <c r="B11" s="11"/>
      <c r="D11" s="8"/>
      <c r="E11" s="5"/>
      <c r="F11" s="5"/>
    </row>
    <row r="13" spans="1:12" x14ac:dyDescent="0.35">
      <c r="B13" s="14" t="s">
        <v>17</v>
      </c>
      <c r="C13" s="13">
        <v>60</v>
      </c>
    </row>
    <row r="16" spans="1:12" x14ac:dyDescent="0.35">
      <c r="B16" s="1" t="s">
        <v>23</v>
      </c>
      <c r="D16" s="12"/>
      <c r="E16" s="12"/>
      <c r="F16" s="12"/>
      <c r="G16" s="12" t="s">
        <v>16</v>
      </c>
      <c r="L16" s="1" t="s">
        <v>24</v>
      </c>
    </row>
    <row r="17" spans="2:15" x14ac:dyDescent="0.35">
      <c r="B17" s="15" t="s">
        <v>15</v>
      </c>
      <c r="C17" s="15" t="str">
        <f>+C4</f>
        <v>Pris</v>
      </c>
      <c r="D17" s="15" t="str">
        <f>+D4</f>
        <v>Stk</v>
      </c>
      <c r="E17" s="15" t="str">
        <f>+E4</f>
        <v>Innkjøp</v>
      </c>
      <c r="F17" s="15"/>
      <c r="G17" s="15" t="s">
        <v>15</v>
      </c>
      <c r="L17" s="1" t="s">
        <v>14</v>
      </c>
      <c r="M17" s="3">
        <f>+E10</f>
        <v>2840</v>
      </c>
    </row>
    <row r="18" spans="2:15" x14ac:dyDescent="0.35">
      <c r="B18" s="1">
        <v>3</v>
      </c>
      <c r="C18" s="1">
        <v>15</v>
      </c>
      <c r="D18" s="1">
        <v>40</v>
      </c>
      <c r="E18" s="3">
        <f>+C18*D18</f>
        <v>600</v>
      </c>
      <c r="F18" s="3"/>
      <c r="G18" s="11" t="s">
        <v>13</v>
      </c>
      <c r="L18" s="1" t="s">
        <v>12</v>
      </c>
      <c r="M18" s="1">
        <f>+D10</f>
        <v>260</v>
      </c>
    </row>
    <row r="19" spans="2:15" x14ac:dyDescent="0.35">
      <c r="B19" s="1">
        <v>2</v>
      </c>
      <c r="C19" s="1">
        <v>12</v>
      </c>
      <c r="D19" s="1">
        <v>20</v>
      </c>
      <c r="E19" s="3">
        <f>+C19*D19</f>
        <v>240</v>
      </c>
      <c r="F19" s="3"/>
      <c r="G19" s="11">
        <v>1</v>
      </c>
    </row>
    <row r="20" spans="2:15" x14ac:dyDescent="0.35">
      <c r="D20" s="10">
        <f>SUM(D18:D19)</f>
        <v>60</v>
      </c>
      <c r="E20" s="2">
        <f>SUM(E18:E19)</f>
        <v>840</v>
      </c>
      <c r="F20" s="5"/>
      <c r="G20" s="11"/>
      <c r="H20" s="1" t="s">
        <v>27</v>
      </c>
      <c r="L20" s="1" t="s">
        <v>11</v>
      </c>
      <c r="M20" s="9">
        <f>+M17/M18</f>
        <v>10.923076923076923</v>
      </c>
    </row>
    <row r="21" spans="2:15" x14ac:dyDescent="0.35">
      <c r="D21" s="8"/>
      <c r="E21" s="2"/>
      <c r="F21" s="5"/>
      <c r="L21" s="1" t="s">
        <v>10</v>
      </c>
      <c r="M21" s="7">
        <f>+M20</f>
        <v>10.923076923076923</v>
      </c>
      <c r="N21" s="1">
        <f>+C13</f>
        <v>60</v>
      </c>
      <c r="O21" s="9">
        <f>+M21*N21</f>
        <v>655.38461538461536</v>
      </c>
    </row>
    <row r="22" spans="2:15" x14ac:dyDescent="0.35">
      <c r="F22" s="5"/>
      <c r="G22" s="1" t="s">
        <v>8</v>
      </c>
      <c r="L22" s="1" t="s">
        <v>8</v>
      </c>
      <c r="M22" s="3">
        <f>+E10</f>
        <v>2840</v>
      </c>
      <c r="N22" s="18">
        <f>-O21</f>
        <v>-655.38461538461536</v>
      </c>
      <c r="O22" s="6">
        <f>SUM(M22:N22)</f>
        <v>2184.6153846153848</v>
      </c>
    </row>
    <row r="24" spans="2:15" x14ac:dyDescent="0.35">
      <c r="C24" s="17" t="s">
        <v>18</v>
      </c>
      <c r="D24" s="1" t="s">
        <v>28</v>
      </c>
      <c r="E24" s="1" t="s">
        <v>29</v>
      </c>
    </row>
    <row r="25" spans="2:15" hidden="1" x14ac:dyDescent="0.35">
      <c r="B25" s="1" t="s">
        <v>9</v>
      </c>
      <c r="C25" s="1">
        <v>20</v>
      </c>
      <c r="D25" s="1">
        <f>+D10-D20</f>
        <v>200</v>
      </c>
      <c r="E25" s="3">
        <f>+C25*D25</f>
        <v>4000</v>
      </c>
    </row>
    <row r="26" spans="2:15" hidden="1" x14ac:dyDescent="0.35">
      <c r="B26" s="1" t="s">
        <v>8</v>
      </c>
      <c r="C26" s="3">
        <f>+E10</f>
        <v>2840</v>
      </c>
      <c r="D26" s="3">
        <f>-E20</f>
        <v>-840</v>
      </c>
      <c r="E26" s="5">
        <f>-C26-D26</f>
        <v>-2000</v>
      </c>
    </row>
    <row r="27" spans="2:15" hidden="1" x14ac:dyDescent="0.35">
      <c r="B27" s="1" t="s">
        <v>2</v>
      </c>
      <c r="E27" s="2">
        <f>SUM(E25:E26)</f>
        <v>2000</v>
      </c>
    </row>
    <row r="28" spans="2:15" hidden="1" x14ac:dyDescent="0.35"/>
    <row r="29" spans="2:15" hidden="1" x14ac:dyDescent="0.35">
      <c r="B29" s="1" t="s">
        <v>7</v>
      </c>
    </row>
    <row r="30" spans="2:15" hidden="1" x14ac:dyDescent="0.35">
      <c r="B30" s="1" t="s">
        <v>6</v>
      </c>
      <c r="C30" s="3">
        <f>+E25</f>
        <v>4000</v>
      </c>
      <c r="D30" s="3">
        <f>-F10</f>
        <v>-2440</v>
      </c>
      <c r="E30" s="3">
        <f>SUM(C30:D30)</f>
        <v>1560</v>
      </c>
    </row>
    <row r="31" spans="2:15" hidden="1" x14ac:dyDescent="0.35">
      <c r="B31" s="1" t="s">
        <v>5</v>
      </c>
      <c r="E31" s="3">
        <f>+E20</f>
        <v>840</v>
      </c>
    </row>
    <row r="32" spans="2:15" hidden="1" x14ac:dyDescent="0.35">
      <c r="B32" s="1" t="s">
        <v>4</v>
      </c>
      <c r="E32" s="2">
        <f>SUM(E30:E31)</f>
        <v>2400</v>
      </c>
    </row>
    <row r="33" spans="2:16" hidden="1" x14ac:dyDescent="0.35"/>
    <row r="34" spans="2:16" hidden="1" x14ac:dyDescent="0.35">
      <c r="B34" s="1" t="s">
        <v>3</v>
      </c>
      <c r="E34" s="3">
        <f>+E5</f>
        <v>400</v>
      </c>
    </row>
    <row r="35" spans="2:16" hidden="1" x14ac:dyDescent="0.35">
      <c r="B35" s="1" t="s">
        <v>2</v>
      </c>
      <c r="E35" s="3">
        <f>+E27</f>
        <v>2000</v>
      </c>
    </row>
    <row r="36" spans="2:16" hidden="1" x14ac:dyDescent="0.35">
      <c r="B36" s="1" t="s">
        <v>1</v>
      </c>
      <c r="E36" s="2">
        <f>SUM(E34:E35)</f>
        <v>2400</v>
      </c>
    </row>
    <row r="37" spans="2:16" hidden="1" x14ac:dyDescent="0.35"/>
    <row r="38" spans="2:16" hidden="1" x14ac:dyDescent="0.35"/>
    <row r="39" spans="2:16" hidden="1" x14ac:dyDescent="0.35">
      <c r="B39" s="1" t="s">
        <v>0</v>
      </c>
      <c r="E39" s="1">
        <v>17</v>
      </c>
    </row>
    <row r="40" spans="2:16" x14ac:dyDescent="0.35">
      <c r="C40" s="1" t="s">
        <v>26</v>
      </c>
    </row>
    <row r="41" spans="2:16" x14ac:dyDescent="0.35">
      <c r="B41" s="1" t="s">
        <v>8</v>
      </c>
      <c r="C41" s="3">
        <f>+E10</f>
        <v>2840</v>
      </c>
      <c r="D41" s="3">
        <f>-E20</f>
        <v>-840</v>
      </c>
      <c r="E41" s="2">
        <f>SUM(C41:D41)</f>
        <v>2000</v>
      </c>
      <c r="P41" s="4"/>
    </row>
    <row r="42" spans="2:16" hidden="1" x14ac:dyDescent="0.35">
      <c r="B42" s="1" t="s">
        <v>9</v>
      </c>
      <c r="C42" s="1">
        <v>20</v>
      </c>
      <c r="D42" s="1" t="e">
        <f>+#REF!-#REF!</f>
        <v>#REF!</v>
      </c>
      <c r="E42" s="3" t="e">
        <f>+C42*D42</f>
        <v>#REF!</v>
      </c>
      <c r="P42" s="4"/>
    </row>
    <row r="43" spans="2:16" hidden="1" x14ac:dyDescent="0.35">
      <c r="B43" s="1" t="s">
        <v>8</v>
      </c>
      <c r="C43" s="3" t="e">
        <f>+#REF!</f>
        <v>#REF!</v>
      </c>
      <c r="D43" s="3" t="e">
        <f>-#REF!</f>
        <v>#REF!</v>
      </c>
      <c r="E43" s="5" t="e">
        <f>-C43-D43</f>
        <v>#REF!</v>
      </c>
      <c r="P43" s="4"/>
    </row>
    <row r="44" spans="2:16" hidden="1" x14ac:dyDescent="0.35">
      <c r="B44" s="1" t="s">
        <v>2</v>
      </c>
      <c r="E44" s="2" t="e">
        <f>SUM(E42:E43)</f>
        <v>#REF!</v>
      </c>
      <c r="P44" s="4"/>
    </row>
    <row r="45" spans="2:16" hidden="1" x14ac:dyDescent="0.35">
      <c r="P45" s="4"/>
    </row>
    <row r="46" spans="2:16" hidden="1" x14ac:dyDescent="0.35">
      <c r="B46" s="1" t="s">
        <v>7</v>
      </c>
      <c r="P46" s="4"/>
    </row>
    <row r="47" spans="2:16" hidden="1" x14ac:dyDescent="0.35">
      <c r="B47" s="1" t="s">
        <v>6</v>
      </c>
      <c r="C47" s="3" t="e">
        <f>+E42</f>
        <v>#REF!</v>
      </c>
      <c r="D47" s="3" t="e">
        <f>-#REF!</f>
        <v>#REF!</v>
      </c>
      <c r="E47" s="3" t="e">
        <f>SUM(C47:D47)</f>
        <v>#REF!</v>
      </c>
      <c r="P47" s="4"/>
    </row>
    <row r="48" spans="2:16" hidden="1" x14ac:dyDescent="0.35">
      <c r="B48" s="1" t="s">
        <v>5</v>
      </c>
      <c r="E48" s="3" t="e">
        <f>+#REF!</f>
        <v>#REF!</v>
      </c>
      <c r="P48" s="4"/>
    </row>
    <row r="49" spans="2:16" hidden="1" x14ac:dyDescent="0.35">
      <c r="B49" s="1" t="s">
        <v>4</v>
      </c>
      <c r="E49" s="2" t="e">
        <f>SUM(E47:E48)</f>
        <v>#REF!</v>
      </c>
      <c r="P49" s="4"/>
    </row>
    <row r="50" spans="2:16" hidden="1" x14ac:dyDescent="0.35">
      <c r="P50" s="4"/>
    </row>
    <row r="51" spans="2:16" hidden="1" x14ac:dyDescent="0.35">
      <c r="B51" s="1" t="s">
        <v>3</v>
      </c>
      <c r="E51" s="3" t="e">
        <f>+#REF!</f>
        <v>#REF!</v>
      </c>
    </row>
    <row r="52" spans="2:16" hidden="1" x14ac:dyDescent="0.35">
      <c r="B52" s="1" t="s">
        <v>2</v>
      </c>
      <c r="E52" s="3" t="e">
        <f>+E44</f>
        <v>#REF!</v>
      </c>
    </row>
    <row r="53" spans="2:16" hidden="1" x14ac:dyDescent="0.35">
      <c r="B53" s="1" t="s">
        <v>1</v>
      </c>
      <c r="E53" s="2" t="e">
        <f>SUM(E51:E52)</f>
        <v>#REF!</v>
      </c>
    </row>
    <row r="54" spans="2:16" hidden="1" x14ac:dyDescent="0.35"/>
    <row r="55" spans="2:16" hidden="1" x14ac:dyDescent="0.35"/>
    <row r="56" spans="2:16" hidden="1" x14ac:dyDescent="0.35">
      <c r="B56" s="1" t="s">
        <v>0</v>
      </c>
      <c r="E56" s="1">
        <v>17</v>
      </c>
    </row>
    <row r="57" spans="2:16" hidden="1" x14ac:dyDescent="0.35"/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2015-10-31T07:51:15Z</dcterms:created>
  <dcterms:modified xsi:type="dcterms:W3CDTF">2017-10-07T17:07:42Z</dcterms:modified>
</cp:coreProperties>
</file>